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FRAGOZO\OneDrive - Kal Tire\DRUMMOND COMPARTIDA\REQUISICIONES\ARCHIVOS ADJUNTOS\"/>
    </mc:Choice>
  </mc:AlternateContent>
  <xr:revisionPtr revIDLastSave="0" documentId="13_ncr:1_{FA1BDB38-BF00-4F2B-88F9-BD8CD55882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U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J15" i="1" s="1"/>
  <c r="G13" i="1"/>
  <c r="J13" i="1" s="1"/>
  <c r="G14" i="1"/>
  <c r="J14" i="1" s="1"/>
  <c r="I12" i="1"/>
  <c r="G12" i="1"/>
  <c r="J12" i="1" l="1"/>
  <c r="J16" i="1"/>
  <c r="C8" i="1"/>
  <c r="J19" i="1" l="1"/>
  <c r="J22" i="1" l="1"/>
  <c r="J25" i="1" s="1"/>
  <c r="J20" i="1" l="1"/>
  <c r="J21" i="1"/>
  <c r="J23" i="1" l="1"/>
  <c r="J24" i="1"/>
  <c r="J27" i="1" s="1"/>
</calcChain>
</file>

<file path=xl/sharedStrings.xml><?xml version="1.0" encoding="utf-8"?>
<sst xmlns="http://schemas.openxmlformats.org/spreadsheetml/2006/main" count="45" uniqueCount="42">
  <si>
    <t>ITEM No.</t>
  </si>
  <si>
    <t xml:space="preserve">DESCRIPCION </t>
  </si>
  <si>
    <t>UNIT</t>
  </si>
  <si>
    <t>QTY</t>
  </si>
  <si>
    <t>VER ANEXO.</t>
  </si>
  <si>
    <t>SOLICITANTE</t>
  </si>
  <si>
    <t>AREA</t>
  </si>
  <si>
    <t xml:space="preserve">JUSTIFICACION </t>
  </si>
  <si>
    <t>COSTO UNITARIO PARA SUMINSTRO (COP)</t>
  </si>
  <si>
    <t>COSTO TOTAL SUMINSTRO (COP)</t>
  </si>
  <si>
    <t>COSTO UNITARIO PARA INSTALACION (COP)</t>
  </si>
  <si>
    <t>COSTO TOTAL DE INSTALACION (COP)</t>
  </si>
  <si>
    <t>COSTO TOTAL (COP)</t>
  </si>
  <si>
    <t xml:space="preserve">TRM </t>
  </si>
  <si>
    <t>SUBTOTAL SIN IVA SOBRE LA UTILIDAD</t>
  </si>
  <si>
    <t xml:space="preserve">ADMINISTRACION </t>
  </si>
  <si>
    <t>IMPREVISTOS</t>
  </si>
  <si>
    <t xml:space="preserve">UTILIDAD </t>
  </si>
  <si>
    <t>TOTAL A.I.U</t>
  </si>
  <si>
    <t>VALOR TOTAL DEL SERVICIO IVA INCLUIDO</t>
  </si>
  <si>
    <t>TOTAL ITEM 1</t>
  </si>
  <si>
    <t>SUB-TOTAL</t>
  </si>
  <si>
    <t>COSTO TOTAL</t>
  </si>
  <si>
    <t>INFORMACION DEL OFERTANTE</t>
  </si>
  <si>
    <t>N° DE LICENCIA:</t>
  </si>
  <si>
    <t>TIEMPO DE ENTREGA:</t>
  </si>
  <si>
    <t xml:space="preserve">RAZON SOCIAL :  </t>
  </si>
  <si>
    <t>I/NIERO - A/TECTO</t>
  </si>
  <si>
    <t xml:space="preserve">INFORMACION DEL RESPONSABLE </t>
  </si>
  <si>
    <t>UNIDAD DE NEGOCIO</t>
  </si>
  <si>
    <t xml:space="preserve">GENERAL </t>
  </si>
  <si>
    <t>COAY PRES SAS</t>
  </si>
  <si>
    <t>10 DIAS</t>
  </si>
  <si>
    <t>GL</t>
  </si>
  <si>
    <t>DESMONTE DE ESTOPEROL Y PISO EN MAL ESTADO INCLUYE ESTRUCTURA</t>
  </si>
  <si>
    <t>FABRICACION DE ESTRUCTURA E INSTALACION DE PISO EN LAMINA DE 1/4 PARA BAÑO</t>
  </si>
  <si>
    <t>SUMINISTRO E INSTALACION DE ESTOPEROL DE ALTO TRAFICO</t>
  </si>
  <si>
    <t>DESMONTE DE COMBO SANITARIO Y DUCHA Y VOLVER A INSTALAR</t>
  </si>
  <si>
    <t>MEJORAS LOCATIVAS EN BAÑO DE DORMITORIO KALTIRE</t>
  </si>
  <si>
    <t>KALTIRE MINING S.A. DE C.V.</t>
  </si>
  <si>
    <t>BARRACAS</t>
  </si>
  <si>
    <t>No. 2811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</si>
</sst>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 * #,##0_ ;_ * \-#,##0_ ;_ * &quot;-&quot;_ ;_ @_ "/>
  </numFmts>
  <fonts count="15" x14ac:knownFonts="1">
    <font>
      <sz val="11"/>
      <color theme="1"/>
      <name val="Calibri"/>
      <family val="2"/>
      <scheme val="minor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rgb="FFFF0000"/>
      <name val="Arial Narrow"/>
      <family val="2"/>
    </font>
    <font>
      <b/>
      <sz val="16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돋움"/>
      <family val="3"/>
      <charset val="129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0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8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10" fillId="0" borderId="0"/>
    <xf numFmtId="42" fontId="8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Border="1"/>
    <xf numFmtId="0" fontId="0" fillId="0" borderId="3" xfId="0" applyBorder="1"/>
    <xf numFmtId="1" fontId="1" fillId="4" borderId="8" xfId="0" applyNumberFormat="1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wrapText="1"/>
    </xf>
    <xf numFmtId="0" fontId="0" fillId="0" borderId="19" xfId="0" applyBorder="1"/>
    <xf numFmtId="0" fontId="0" fillId="5" borderId="0" xfId="0" applyFill="1" applyBorder="1"/>
    <xf numFmtId="1" fontId="7" fillId="0" borderId="4" xfId="0" applyNumberFormat="1" applyFont="1" applyBorder="1" applyAlignment="1">
      <alignment horizontal="center"/>
    </xf>
    <xf numFmtId="0" fontId="7" fillId="5" borderId="2" xfId="2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1" fontId="7" fillId="6" borderId="11" xfId="0" applyNumberFormat="1" applyFont="1" applyFill="1" applyBorder="1"/>
    <xf numFmtId="1" fontId="7" fillId="6" borderId="15" xfId="0" applyNumberFormat="1" applyFont="1" applyFill="1" applyBorder="1"/>
    <xf numFmtId="1" fontId="7" fillId="6" borderId="12" xfId="0" applyNumberFormat="1" applyFont="1" applyFill="1" applyBorder="1"/>
    <xf numFmtId="165" fontId="12" fillId="10" borderId="6" xfId="1" applyFont="1" applyFill="1" applyBorder="1" applyAlignment="1">
      <alignment horizontal="right"/>
    </xf>
    <xf numFmtId="165" fontId="1" fillId="8" borderId="6" xfId="3" applyFont="1" applyFill="1" applyBorder="1" applyAlignment="1">
      <alignment horizontal="right"/>
    </xf>
    <xf numFmtId="165" fontId="1" fillId="2" borderId="6" xfId="3" applyFont="1" applyFill="1" applyBorder="1" applyAlignment="1">
      <alignment horizontal="right"/>
    </xf>
    <xf numFmtId="10" fontId="1" fillId="9" borderId="14" xfId="2" applyNumberFormat="1" applyFont="1" applyFill="1" applyBorder="1" applyAlignment="1" applyProtection="1">
      <alignment horizontal="right"/>
      <protection locked="0"/>
    </xf>
    <xf numFmtId="0" fontId="1" fillId="5" borderId="13" xfId="2" applyFont="1" applyFill="1" applyBorder="1" applyAlignment="1">
      <alignment horizontal="right"/>
    </xf>
    <xf numFmtId="165" fontId="11" fillId="8" borderId="17" xfId="3" applyFont="1" applyFill="1" applyBorder="1" applyAlignment="1">
      <alignment horizontal="right"/>
    </xf>
    <xf numFmtId="165" fontId="11" fillId="5" borderId="6" xfId="3" applyFont="1" applyFill="1" applyBorder="1" applyAlignment="1">
      <alignment horizontal="right"/>
    </xf>
    <xf numFmtId="164" fontId="1" fillId="7" borderId="20" xfId="3" applyNumberFormat="1" applyFont="1" applyFill="1" applyBorder="1" applyAlignment="1">
      <alignment horizontal="center"/>
    </xf>
    <xf numFmtId="0" fontId="2" fillId="3" borderId="13" xfId="0" applyFont="1" applyFill="1" applyBorder="1" applyAlignment="1">
      <alignment vertical="top"/>
    </xf>
    <xf numFmtId="164" fontId="7" fillId="9" borderId="24" xfId="1" applyNumberFormat="1" applyFont="1" applyFill="1" applyBorder="1" applyAlignment="1" applyProtection="1">
      <alignment horizontal="left"/>
      <protection locked="0"/>
    </xf>
    <xf numFmtId="0" fontId="0" fillId="2" borderId="0" xfId="0" applyFill="1"/>
    <xf numFmtId="1" fontId="1" fillId="4" borderId="8" xfId="0" applyNumberFormat="1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vertical="top"/>
    </xf>
    <xf numFmtId="0" fontId="1" fillId="3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 vertical="center" wrapText="1"/>
    </xf>
    <xf numFmtId="1" fontId="1" fillId="4" borderId="28" xfId="0" applyNumberFormat="1" applyFont="1" applyFill="1" applyBorder="1" applyAlignment="1">
      <alignment horizontal="center" vertical="center" textRotation="90" wrapText="1"/>
    </xf>
    <xf numFmtId="0" fontId="1" fillId="3" borderId="15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left"/>
    </xf>
    <xf numFmtId="0" fontId="1" fillId="3" borderId="25" xfId="0" applyFont="1" applyFill="1" applyBorder="1" applyAlignment="1">
      <alignment horizontal="center"/>
    </xf>
    <xf numFmtId="164" fontId="7" fillId="2" borderId="26" xfId="1" applyNumberFormat="1" applyFont="1" applyFill="1" applyBorder="1" applyAlignment="1" applyProtection="1">
      <protection locked="0"/>
    </xf>
    <xf numFmtId="0" fontId="2" fillId="3" borderId="9" xfId="0" applyFont="1" applyFill="1" applyBorder="1" applyAlignment="1">
      <alignment vertical="top"/>
    </xf>
    <xf numFmtId="0" fontId="1" fillId="5" borderId="3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164" fontId="7" fillId="9" borderId="24" xfId="1" applyNumberFormat="1" applyFont="1" applyFill="1" applyBorder="1" applyAlignment="1" applyProtection="1">
      <alignment horizontal="left" wrapText="1"/>
      <protection locked="0"/>
    </xf>
    <xf numFmtId="164" fontId="7" fillId="9" borderId="10" xfId="1" applyNumberFormat="1" applyFont="1" applyFill="1" applyBorder="1" applyAlignment="1" applyProtection="1">
      <alignment vertical="center"/>
      <protection locked="0"/>
    </xf>
    <xf numFmtId="164" fontId="7" fillId="5" borderId="5" xfId="0" applyNumberFormat="1" applyFont="1" applyFill="1" applyBorder="1" applyAlignment="1">
      <alignment horizontal="right" vertical="center"/>
    </xf>
    <xf numFmtId="0" fontId="0" fillId="5" borderId="17" xfId="0" applyFill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4" fillId="3" borderId="0" xfId="0" applyFont="1" applyFill="1"/>
    <xf numFmtId="0" fontId="4" fillId="3" borderId="0" xfId="0" applyFont="1" applyFill="1"/>
    <xf numFmtId="0" fontId="2" fillId="3" borderId="0" xfId="0" applyFont="1" applyFill="1"/>
    <xf numFmtId="0" fontId="14" fillId="3" borderId="23" xfId="0" applyFont="1" applyFill="1" applyBorder="1"/>
    <xf numFmtId="0" fontId="14" fillId="3" borderId="22" xfId="0" applyFont="1" applyFill="1" applyBorder="1"/>
    <xf numFmtId="0" fontId="4" fillId="3" borderId="13" xfId="0" applyFont="1" applyFill="1" applyBorder="1"/>
    <xf numFmtId="0" fontId="2" fillId="3" borderId="22" xfId="0" applyFont="1" applyFill="1" applyBorder="1"/>
    <xf numFmtId="0" fontId="2" fillId="3" borderId="13" xfId="0" applyFont="1" applyFill="1" applyBorder="1"/>
    <xf numFmtId="0" fontId="2" fillId="3" borderId="0" xfId="0" applyFont="1" applyFill="1" applyAlignment="1">
      <alignment vertical="top"/>
    </xf>
    <xf numFmtId="0" fontId="3" fillId="3" borderId="9" xfId="0" applyFont="1" applyFill="1" applyBorder="1"/>
    <xf numFmtId="0" fontId="2" fillId="3" borderId="0" xfId="0" applyFont="1" applyFill="1" applyAlignment="1">
      <alignment horizontal="center"/>
    </xf>
    <xf numFmtId="14" fontId="5" fillId="3" borderId="0" xfId="0" applyNumberFormat="1" applyFont="1" applyFill="1" applyAlignment="1">
      <alignment horizontal="center" wrapText="1"/>
    </xf>
    <xf numFmtId="14" fontId="6" fillId="3" borderId="0" xfId="0" applyNumberFormat="1" applyFont="1" applyFill="1" applyAlignment="1">
      <alignment horizontal="center" wrapText="1"/>
    </xf>
    <xf numFmtId="0" fontId="3" fillId="3" borderId="0" xfId="0" applyFont="1" applyFill="1"/>
    <xf numFmtId="4" fontId="1" fillId="3" borderId="0" xfId="0" applyNumberFormat="1" applyFont="1" applyFill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165" fontId="1" fillId="5" borderId="3" xfId="3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5" borderId="0" xfId="0" applyFont="1" applyFill="1" applyAlignment="1">
      <alignment horizontal="center"/>
    </xf>
    <xf numFmtId="1" fontId="7" fillId="5" borderId="0" xfId="0" applyNumberFormat="1" applyFont="1" applyFill="1" applyAlignment="1">
      <alignment horizontal="center"/>
    </xf>
    <xf numFmtId="0" fontId="7" fillId="0" borderId="0" xfId="2" applyFont="1"/>
    <xf numFmtId="0" fontId="1" fillId="5" borderId="0" xfId="2" applyFont="1" applyFill="1"/>
    <xf numFmtId="0" fontId="1" fillId="5" borderId="0" xfId="2" applyFont="1" applyFill="1" applyAlignment="1">
      <alignment horizontal="right"/>
    </xf>
    <xf numFmtId="10" fontId="1" fillId="5" borderId="9" xfId="2" applyNumberFormat="1" applyFont="1" applyFill="1" applyBorder="1"/>
    <xf numFmtId="10" fontId="1" fillId="9" borderId="14" xfId="2" applyNumberFormat="1" applyFont="1" applyFill="1" applyBorder="1" applyProtection="1">
      <protection locked="0"/>
    </xf>
    <xf numFmtId="0" fontId="1" fillId="5" borderId="13" xfId="2" applyFont="1" applyFill="1" applyBorder="1"/>
    <xf numFmtId="0" fontId="11" fillId="5" borderId="0" xfId="2" applyFont="1" applyFill="1"/>
    <xf numFmtId="0" fontId="11" fillId="5" borderId="0" xfId="2" applyFont="1" applyFill="1" applyAlignment="1">
      <alignment horizontal="right"/>
    </xf>
    <xf numFmtId="1" fontId="7" fillId="5" borderId="33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1" fontId="7" fillId="5" borderId="13" xfId="0" applyNumberFormat="1" applyFont="1" applyFill="1" applyBorder="1" applyAlignment="1">
      <alignment horizontal="center"/>
    </xf>
    <xf numFmtId="1" fontId="7" fillId="5" borderId="0" xfId="0" applyNumberFormat="1" applyFont="1" applyFill="1" applyBorder="1"/>
    <xf numFmtId="1" fontId="7" fillId="5" borderId="22" xfId="0" applyNumberFormat="1" applyFont="1" applyFill="1" applyBorder="1"/>
    <xf numFmtId="1" fontId="7" fillId="5" borderId="33" xfId="0" applyNumberFormat="1" applyFont="1" applyFill="1" applyBorder="1"/>
    <xf numFmtId="0" fontId="0" fillId="5" borderId="0" xfId="0" applyFill="1"/>
    <xf numFmtId="0" fontId="1" fillId="5" borderId="6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1" fontId="7" fillId="5" borderId="6" xfId="0" applyNumberFormat="1" applyFont="1" applyFill="1" applyBorder="1" applyAlignment="1">
      <alignment horizontal="center"/>
    </xf>
    <xf numFmtId="1" fontId="7" fillId="5" borderId="6" xfId="0" applyNumberFormat="1" applyFont="1" applyFill="1" applyBorder="1"/>
    <xf numFmtId="0" fontId="7" fillId="5" borderId="38" xfId="0" applyFont="1" applyFill="1" applyBorder="1" applyAlignment="1"/>
    <xf numFmtId="42" fontId="7" fillId="5" borderId="0" xfId="7" applyFont="1" applyFill="1" applyBorder="1"/>
    <xf numFmtId="42" fontId="7" fillId="5" borderId="6" xfId="7" applyFont="1" applyFill="1" applyBorder="1"/>
    <xf numFmtId="0" fontId="7" fillId="5" borderId="35" xfId="0" applyFont="1" applyFill="1" applyBorder="1" applyAlignment="1">
      <alignment horizontal="left" wrapText="1"/>
    </xf>
    <xf numFmtId="0" fontId="7" fillId="5" borderId="36" xfId="0" applyFont="1" applyFill="1" applyBorder="1" applyAlignment="1">
      <alignment horizontal="left" wrapText="1"/>
    </xf>
    <xf numFmtId="0" fontId="7" fillId="5" borderId="37" xfId="0" applyFont="1" applyFill="1" applyBorder="1" applyAlignment="1">
      <alignment horizontal="left"/>
    </xf>
    <xf numFmtId="0" fontId="7" fillId="5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164" fontId="7" fillId="9" borderId="24" xfId="1" applyNumberFormat="1" applyFont="1" applyFill="1" applyBorder="1" applyAlignment="1" applyProtection="1">
      <alignment horizontal="center"/>
      <protection locked="0"/>
    </xf>
    <xf numFmtId="0" fontId="9" fillId="5" borderId="0" xfId="2" applyFill="1" applyBorder="1" applyAlignment="1" applyProtection="1">
      <alignment wrapText="1"/>
      <protection locked="0"/>
    </xf>
    <xf numFmtId="0" fontId="9" fillId="5" borderId="0" xfId="2" applyFill="1" applyBorder="1" applyAlignment="1" applyProtection="1">
      <alignment horizontal="center"/>
      <protection locked="0"/>
    </xf>
    <xf numFmtId="0" fontId="1" fillId="0" borderId="34" xfId="2" applyFont="1" applyBorder="1" applyAlignment="1">
      <alignment horizontal="center"/>
    </xf>
    <xf numFmtId="0" fontId="9" fillId="5" borderId="0" xfId="2" applyFill="1" applyBorder="1" applyAlignment="1" applyProtection="1">
      <alignment horizontal="center" wrapText="1"/>
      <protection locked="0"/>
    </xf>
    <xf numFmtId="0" fontId="13" fillId="5" borderId="0" xfId="2" applyFont="1" applyFill="1" applyBorder="1" applyAlignment="1" applyProtection="1">
      <protection locked="0"/>
    </xf>
    <xf numFmtId="0" fontId="9" fillId="0" borderId="0" xfId="2" applyFont="1" applyBorder="1" applyAlignment="1">
      <alignment horizontal="center"/>
    </xf>
    <xf numFmtId="0" fontId="13" fillId="5" borderId="0" xfId="2" applyFont="1" applyFill="1" applyBorder="1" applyAlignment="1" applyProtection="1">
      <alignment horizontal="left"/>
      <protection locked="0"/>
    </xf>
    <xf numFmtId="0" fontId="1" fillId="4" borderId="27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1" fillId="5" borderId="17" xfId="0" applyFont="1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wrapText="1"/>
    </xf>
    <xf numFmtId="0" fontId="1" fillId="6" borderId="22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7" fillId="5" borderId="0" xfId="2" applyFont="1" applyFill="1" applyAlignment="1">
      <alignment horizontal="center"/>
    </xf>
    <xf numFmtId="0" fontId="7" fillId="5" borderId="13" xfId="2" applyFont="1" applyFill="1" applyBorder="1" applyAlignment="1">
      <alignment horizontal="center"/>
    </xf>
    <xf numFmtId="0" fontId="11" fillId="5" borderId="0" xfId="2" applyFont="1" applyFill="1" applyAlignment="1">
      <alignment horizontal="center"/>
    </xf>
    <xf numFmtId="0" fontId="11" fillId="5" borderId="13" xfId="2" applyFont="1" applyFill="1" applyBorder="1" applyAlignment="1">
      <alignment horizontal="center"/>
    </xf>
    <xf numFmtId="0" fontId="9" fillId="0" borderId="0" xfId="2" applyAlignment="1">
      <alignment horizontal="center"/>
    </xf>
  </cellXfs>
  <cellStyles count="8">
    <cellStyle name="Comma 2" xfId="3" xr:uid="{00000000-0005-0000-0000-000000000000}"/>
    <cellStyle name="Millares" xfId="1" builtinId="3"/>
    <cellStyle name="Millares [0] 2" xfId="4" xr:uid="{00000000-0005-0000-0000-000002000000}"/>
    <cellStyle name="Moneda [0]" xfId="7" builtinId="7"/>
    <cellStyle name="Normal" xfId="0" builtinId="0"/>
    <cellStyle name="Normal 2" xfId="2" xr:uid="{00000000-0005-0000-0000-000005000000}"/>
    <cellStyle name="Normal 4" xfId="5" xr:uid="{00000000-0005-0000-0000-000006000000}"/>
    <cellStyle name="Normal 5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showGridLines="0" tabSelected="1" zoomScale="90" zoomScaleNormal="90" zoomScaleSheetLayoutView="110" workbookViewId="0">
      <selection activeCell="B28" sqref="B28:J29"/>
    </sheetView>
  </sheetViews>
  <sheetFormatPr baseColWidth="10" defaultColWidth="9.140625" defaultRowHeight="15" x14ac:dyDescent="0.25"/>
  <cols>
    <col min="1" max="1" width="5.140625" customWidth="1"/>
    <col min="2" max="2" width="15.5703125" customWidth="1"/>
    <col min="3" max="3" width="60.42578125" customWidth="1"/>
    <col min="4" max="4" width="6.85546875" customWidth="1"/>
    <col min="5" max="5" width="7.85546875" customWidth="1"/>
    <col min="6" max="10" width="15.5703125" customWidth="1"/>
    <col min="11" max="11" width="12.5703125" customWidth="1"/>
  </cols>
  <sheetData>
    <row r="1" spans="1:11" x14ac:dyDescent="0.25">
      <c r="A1" s="24"/>
      <c r="B1" s="42"/>
      <c r="C1" s="42"/>
      <c r="D1" s="43"/>
      <c r="E1" s="44"/>
      <c r="F1" s="24"/>
      <c r="G1" s="24"/>
      <c r="H1" s="24"/>
      <c r="I1" s="24"/>
      <c r="J1" s="24"/>
      <c r="K1" s="45"/>
    </row>
    <row r="2" spans="1:11" x14ac:dyDescent="0.25">
      <c r="A2" s="24"/>
      <c r="B2" s="30"/>
      <c r="C2" s="31" t="s">
        <v>28</v>
      </c>
      <c r="D2" s="46"/>
      <c r="E2" s="44"/>
      <c r="F2" s="92" t="s">
        <v>23</v>
      </c>
      <c r="G2" s="93"/>
      <c r="H2" s="93"/>
      <c r="I2" s="93"/>
      <c r="J2" s="94"/>
      <c r="K2" s="45"/>
    </row>
    <row r="3" spans="1:11" x14ac:dyDescent="0.25">
      <c r="A3" s="24"/>
      <c r="B3" s="47" t="s">
        <v>5</v>
      </c>
      <c r="C3" s="23" t="s">
        <v>39</v>
      </c>
      <c r="D3" s="48"/>
      <c r="E3" s="44"/>
      <c r="F3" s="49" t="s">
        <v>26</v>
      </c>
      <c r="G3" s="95" t="s">
        <v>31</v>
      </c>
      <c r="H3" s="95"/>
      <c r="I3" s="95"/>
      <c r="J3" s="50"/>
      <c r="K3" s="45"/>
    </row>
    <row r="4" spans="1:11" x14ac:dyDescent="0.25">
      <c r="A4" s="24"/>
      <c r="B4" s="47" t="s">
        <v>6</v>
      </c>
      <c r="C4" s="23" t="s">
        <v>40</v>
      </c>
      <c r="D4" s="22"/>
      <c r="E4" s="51"/>
      <c r="F4" s="49" t="s">
        <v>27</v>
      </c>
      <c r="G4" s="95"/>
      <c r="H4" s="95"/>
      <c r="I4" s="95"/>
      <c r="J4" s="50"/>
      <c r="K4" s="51"/>
    </row>
    <row r="5" spans="1:11" x14ac:dyDescent="0.25">
      <c r="A5" s="24"/>
      <c r="B5" s="47" t="s">
        <v>7</v>
      </c>
      <c r="C5" s="38" t="s">
        <v>38</v>
      </c>
      <c r="D5" s="22"/>
      <c r="E5" s="51"/>
      <c r="F5" s="49" t="s">
        <v>24</v>
      </c>
      <c r="G5" s="95"/>
      <c r="H5" s="95"/>
      <c r="I5" s="95"/>
      <c r="J5" s="50"/>
      <c r="K5" s="51"/>
    </row>
    <row r="6" spans="1:11" x14ac:dyDescent="0.25">
      <c r="A6" s="24"/>
      <c r="B6" s="32" t="s">
        <v>29</v>
      </c>
      <c r="C6" s="23"/>
      <c r="D6" s="22"/>
      <c r="E6" s="51"/>
      <c r="F6" s="49" t="s">
        <v>25</v>
      </c>
      <c r="G6" s="95" t="s">
        <v>32</v>
      </c>
      <c r="H6" s="95"/>
      <c r="I6" s="95"/>
      <c r="J6" s="50"/>
      <c r="K6" s="51"/>
    </row>
    <row r="7" spans="1:11" x14ac:dyDescent="0.25">
      <c r="A7" s="24"/>
      <c r="B7" s="33"/>
      <c r="C7" s="34"/>
      <c r="D7" s="35"/>
      <c r="E7" s="51"/>
      <c r="F7" s="26"/>
      <c r="G7" s="27"/>
      <c r="H7" s="27"/>
      <c r="I7" s="27"/>
      <c r="J7" s="52"/>
      <c r="K7" s="53" t="s">
        <v>13</v>
      </c>
    </row>
    <row r="8" spans="1:11" ht="21" thickBot="1" x14ac:dyDescent="0.35">
      <c r="A8" s="24"/>
      <c r="B8" s="54"/>
      <c r="C8" s="55">
        <f ca="1">TODAY()</f>
        <v>44893</v>
      </c>
      <c r="D8" s="42"/>
      <c r="E8" s="42"/>
      <c r="F8" s="42" t="s">
        <v>41</v>
      </c>
      <c r="G8" s="42"/>
      <c r="H8" s="42"/>
      <c r="I8" s="42"/>
      <c r="J8" s="56"/>
      <c r="K8" s="57">
        <v>2900</v>
      </c>
    </row>
    <row r="9" spans="1:11" ht="71.25" customHeight="1" thickBot="1" x14ac:dyDescent="0.3">
      <c r="A9" s="28" t="s">
        <v>0</v>
      </c>
      <c r="B9" s="103" t="s">
        <v>1</v>
      </c>
      <c r="C9" s="104"/>
      <c r="D9" s="29" t="s">
        <v>2</v>
      </c>
      <c r="E9" s="3" t="s">
        <v>3</v>
      </c>
      <c r="F9" s="25" t="s">
        <v>8</v>
      </c>
      <c r="G9" s="25" t="s">
        <v>9</v>
      </c>
      <c r="H9" s="25" t="s">
        <v>10</v>
      </c>
      <c r="I9" s="25" t="s">
        <v>11</v>
      </c>
      <c r="J9" s="25" t="s">
        <v>12</v>
      </c>
      <c r="K9" s="4" t="s">
        <v>4</v>
      </c>
    </row>
    <row r="10" spans="1:11" x14ac:dyDescent="0.25">
      <c r="A10" s="58"/>
      <c r="B10" s="105"/>
      <c r="C10" s="106"/>
      <c r="D10" s="107"/>
      <c r="E10" s="108"/>
      <c r="F10" s="41"/>
      <c r="G10" s="41"/>
      <c r="H10" s="41"/>
      <c r="I10" s="41"/>
      <c r="J10" s="41"/>
      <c r="K10" s="5"/>
    </row>
    <row r="11" spans="1:11" x14ac:dyDescent="0.25">
      <c r="A11" s="9"/>
      <c r="B11" s="109" t="s">
        <v>30</v>
      </c>
      <c r="C11" s="110"/>
      <c r="D11" s="10"/>
      <c r="E11" s="11"/>
      <c r="F11" s="12"/>
      <c r="G11" s="12"/>
      <c r="H11" s="12"/>
      <c r="I11" s="12"/>
      <c r="J11" s="12"/>
      <c r="K11" s="13"/>
    </row>
    <row r="12" spans="1:11" ht="17.25" customHeight="1" x14ac:dyDescent="0.25">
      <c r="A12" s="36">
        <v>1.1000000000000001</v>
      </c>
      <c r="B12" s="88" t="s">
        <v>37</v>
      </c>
      <c r="C12" s="89"/>
      <c r="D12" s="37" t="s">
        <v>33</v>
      </c>
      <c r="E12" s="37">
        <v>1</v>
      </c>
      <c r="F12" s="39">
        <v>380000</v>
      </c>
      <c r="G12" s="40">
        <f t="shared" ref="G12:G15" si="0">(E12*F12)</f>
        <v>380000</v>
      </c>
      <c r="H12" s="39"/>
      <c r="I12" s="40">
        <f t="shared" ref="I12" si="1">(E12*H12)</f>
        <v>0</v>
      </c>
      <c r="J12" s="40">
        <f t="shared" ref="J12:J15" si="2">G12+I12</f>
        <v>380000</v>
      </c>
      <c r="K12" s="73"/>
    </row>
    <row r="13" spans="1:11" s="80" customFormat="1" x14ac:dyDescent="0.25">
      <c r="A13" s="74">
        <v>1.2</v>
      </c>
      <c r="B13" s="85" t="s">
        <v>34</v>
      </c>
      <c r="C13" s="85"/>
      <c r="D13" s="75" t="s">
        <v>33</v>
      </c>
      <c r="E13" s="76">
        <v>1</v>
      </c>
      <c r="F13" s="86">
        <v>780000</v>
      </c>
      <c r="G13" s="40">
        <f t="shared" si="0"/>
        <v>780000</v>
      </c>
      <c r="H13" s="77"/>
      <c r="I13" s="78"/>
      <c r="J13" s="40">
        <f t="shared" si="2"/>
        <v>780000</v>
      </c>
      <c r="K13" s="79"/>
    </row>
    <row r="14" spans="1:11" s="80" customFormat="1" x14ac:dyDescent="0.25">
      <c r="A14" s="81">
        <v>1.3</v>
      </c>
      <c r="B14" s="90" t="s">
        <v>35</v>
      </c>
      <c r="C14" s="91"/>
      <c r="D14" s="82" t="s">
        <v>33</v>
      </c>
      <c r="E14" s="83">
        <v>1</v>
      </c>
      <c r="F14" s="87">
        <v>920000</v>
      </c>
      <c r="G14" s="40">
        <f t="shared" si="0"/>
        <v>920000</v>
      </c>
      <c r="H14" s="84"/>
      <c r="I14" s="84"/>
      <c r="J14" s="40">
        <f t="shared" si="2"/>
        <v>920000</v>
      </c>
      <c r="K14" s="79"/>
    </row>
    <row r="15" spans="1:11" s="80" customFormat="1" x14ac:dyDescent="0.25">
      <c r="A15" s="81">
        <v>1.4</v>
      </c>
      <c r="B15" s="90" t="s">
        <v>36</v>
      </c>
      <c r="C15" s="91"/>
      <c r="D15" s="82" t="s">
        <v>33</v>
      </c>
      <c r="E15" s="83">
        <v>1</v>
      </c>
      <c r="F15" s="87">
        <v>520000</v>
      </c>
      <c r="G15" s="40">
        <f t="shared" si="0"/>
        <v>520000</v>
      </c>
      <c r="H15" s="84"/>
      <c r="I15" s="84"/>
      <c r="J15" s="40">
        <f t="shared" si="2"/>
        <v>520000</v>
      </c>
      <c r="K15" s="79"/>
    </row>
    <row r="16" spans="1:11" ht="15.75" thickBot="1" x14ac:dyDescent="0.3">
      <c r="A16" s="8"/>
      <c r="B16" s="2"/>
      <c r="C16" s="98" t="s">
        <v>20</v>
      </c>
      <c r="D16" s="98"/>
      <c r="E16" s="98"/>
      <c r="F16" s="59"/>
      <c r="G16" s="59"/>
      <c r="H16" s="59"/>
      <c r="I16" s="59"/>
      <c r="J16" s="21">
        <f>SUM(J12:J15)</f>
        <v>2600000</v>
      </c>
      <c r="K16" s="7"/>
    </row>
    <row r="17" spans="1:11" x14ac:dyDescent="0.25">
      <c r="B17" s="60"/>
      <c r="C17" s="61"/>
      <c r="D17" s="60"/>
      <c r="E17" s="62"/>
      <c r="F17" s="62"/>
      <c r="G17" s="62"/>
      <c r="H17" s="62"/>
      <c r="I17" s="62"/>
      <c r="J17" s="62"/>
      <c r="K17" s="62"/>
    </row>
    <row r="18" spans="1:11" x14ac:dyDescent="0.25">
      <c r="B18" s="60"/>
      <c r="C18" s="61"/>
      <c r="D18" s="63"/>
      <c r="E18" s="64"/>
      <c r="F18" s="64"/>
      <c r="G18" s="64"/>
      <c r="H18" s="64"/>
      <c r="I18" s="64"/>
      <c r="J18" s="64"/>
      <c r="K18" s="64"/>
    </row>
    <row r="19" spans="1:11" ht="14.45" customHeight="1" x14ac:dyDescent="0.25">
      <c r="B19" s="65"/>
      <c r="D19" s="66"/>
      <c r="E19" s="66"/>
      <c r="F19" s="66"/>
      <c r="H19" s="67" t="s">
        <v>14</v>
      </c>
      <c r="I19" s="68"/>
      <c r="J19" s="15">
        <f>(+J16)</f>
        <v>2600000</v>
      </c>
    </row>
    <row r="20" spans="1:11" ht="14.45" customHeight="1" x14ac:dyDescent="0.25">
      <c r="B20" s="65"/>
      <c r="D20" s="66"/>
      <c r="E20" s="66"/>
      <c r="F20" s="66"/>
      <c r="H20" s="18" t="s">
        <v>15</v>
      </c>
      <c r="I20" s="69">
        <v>0.12</v>
      </c>
      <c r="J20" s="15">
        <f>(J19*I20)</f>
        <v>312000</v>
      </c>
    </row>
    <row r="21" spans="1:11" ht="16.5" customHeight="1" x14ac:dyDescent="0.25">
      <c r="B21" s="65"/>
      <c r="D21" s="66"/>
      <c r="E21" s="66"/>
      <c r="F21" s="66"/>
      <c r="H21" s="18" t="s">
        <v>16</v>
      </c>
      <c r="I21" s="69">
        <v>0.03</v>
      </c>
      <c r="J21" s="15">
        <f>(J19*I21)</f>
        <v>78000</v>
      </c>
    </row>
    <row r="22" spans="1:11" x14ac:dyDescent="0.25">
      <c r="B22" s="65"/>
      <c r="D22" s="66"/>
      <c r="E22" s="66"/>
      <c r="F22" s="66"/>
      <c r="G22" s="66"/>
      <c r="H22" s="18" t="s">
        <v>17</v>
      </c>
      <c r="I22" s="69">
        <v>0.08</v>
      </c>
      <c r="J22" s="15">
        <f>(J19*I22)</f>
        <v>208000</v>
      </c>
    </row>
    <row r="23" spans="1:11" x14ac:dyDescent="0.25">
      <c r="B23" s="111"/>
      <c r="C23" s="111"/>
      <c r="D23" s="111"/>
      <c r="E23" s="111"/>
      <c r="F23" s="111"/>
      <c r="G23" s="111"/>
      <c r="H23" s="112"/>
      <c r="I23" s="17" t="s">
        <v>18</v>
      </c>
      <c r="J23" s="16">
        <f>SUM(J20:J22)</f>
        <v>598000</v>
      </c>
    </row>
    <row r="24" spans="1:11" ht="16.5" x14ac:dyDescent="0.3">
      <c r="B24" s="65"/>
      <c r="C24" s="113"/>
      <c r="D24" s="113"/>
      <c r="E24" s="113"/>
      <c r="F24" s="113"/>
      <c r="G24" s="113"/>
      <c r="H24" s="114"/>
      <c r="I24" s="14" t="s">
        <v>21</v>
      </c>
      <c r="J24" s="20">
        <f>SUM(J19:J22)</f>
        <v>3198000</v>
      </c>
    </row>
    <row r="25" spans="1:11" ht="16.5" x14ac:dyDescent="0.3">
      <c r="B25" s="65"/>
      <c r="C25" s="66"/>
      <c r="D25" s="66"/>
      <c r="E25" s="66"/>
      <c r="F25" s="66"/>
      <c r="G25" s="66"/>
      <c r="H25" s="70"/>
      <c r="I25" s="69">
        <v>0.19</v>
      </c>
      <c r="J25" s="19">
        <f>I25*J22</f>
        <v>39520</v>
      </c>
    </row>
    <row r="26" spans="1:11" x14ac:dyDescent="0.25"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1" ht="16.5" x14ac:dyDescent="0.3">
      <c r="B27" s="65"/>
      <c r="D27" s="71"/>
      <c r="E27" s="71"/>
      <c r="F27" s="71"/>
      <c r="G27" s="71"/>
      <c r="H27" s="72" t="s">
        <v>19</v>
      </c>
      <c r="I27" s="14" t="s">
        <v>22</v>
      </c>
      <c r="J27" s="20">
        <f>J24+J25</f>
        <v>3237520</v>
      </c>
    </row>
    <row r="28" spans="1:11" x14ac:dyDescent="0.25">
      <c r="B28" s="115"/>
      <c r="C28" s="115"/>
      <c r="D28" s="115"/>
      <c r="E28" s="115"/>
      <c r="F28" s="115"/>
      <c r="G28" s="115"/>
      <c r="H28" s="115"/>
      <c r="I28" s="115"/>
      <c r="J28" s="115"/>
    </row>
    <row r="29" spans="1:11" x14ac:dyDescent="0.25">
      <c r="B29" s="115"/>
      <c r="C29" s="115"/>
      <c r="D29" s="115"/>
      <c r="E29" s="115"/>
      <c r="F29" s="115"/>
      <c r="G29" s="115"/>
      <c r="H29" s="115"/>
      <c r="I29" s="115"/>
      <c r="J29" s="115"/>
    </row>
    <row r="30" spans="1:11" x14ac:dyDescent="0.25">
      <c r="B30" s="101"/>
      <c r="C30" s="101"/>
      <c r="D30" s="101"/>
      <c r="E30" s="101"/>
      <c r="F30" s="101"/>
      <c r="G30" s="101"/>
      <c r="H30" s="101"/>
      <c r="I30" s="101"/>
      <c r="J30" s="101"/>
      <c r="K30" s="1"/>
    </row>
    <row r="31" spans="1:11" x14ac:dyDescent="0.25">
      <c r="A31" s="1"/>
      <c r="B31" s="101"/>
      <c r="C31" s="101"/>
      <c r="D31" s="101"/>
      <c r="E31" s="101"/>
      <c r="F31" s="101"/>
      <c r="G31" s="101"/>
      <c r="H31" s="101"/>
      <c r="I31" s="101"/>
      <c r="J31" s="101"/>
      <c r="K31" s="1"/>
    </row>
    <row r="32" spans="1:11" x14ac:dyDescent="0.25">
      <c r="A32" s="1"/>
      <c r="B32" s="101"/>
      <c r="C32" s="101"/>
      <c r="D32" s="101"/>
      <c r="E32" s="101"/>
      <c r="F32" s="101"/>
      <c r="G32" s="101"/>
      <c r="H32" s="101"/>
      <c r="I32" s="101"/>
      <c r="J32" s="101"/>
      <c r="K32" s="1"/>
    </row>
    <row r="33" spans="2:11" x14ac:dyDescent="0.25">
      <c r="B33" s="102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2:11" x14ac:dyDescent="0.25">
      <c r="B34" s="99"/>
      <c r="C34" s="99"/>
      <c r="D34" s="99"/>
      <c r="E34" s="99"/>
      <c r="F34" s="99"/>
      <c r="G34" s="99"/>
      <c r="H34" s="99"/>
      <c r="I34" s="99"/>
      <c r="J34" s="99"/>
      <c r="K34" s="99"/>
    </row>
    <row r="35" spans="2:11" x14ac:dyDescent="0.25">
      <c r="B35" s="99"/>
      <c r="C35" s="99"/>
      <c r="D35" s="99"/>
      <c r="E35" s="99"/>
      <c r="F35" s="99"/>
      <c r="G35" s="99"/>
      <c r="H35" s="99"/>
      <c r="I35" s="99"/>
      <c r="J35" s="99"/>
      <c r="K35" s="99"/>
    </row>
    <row r="36" spans="2:11" x14ac:dyDescent="0.25">
      <c r="B36" s="99"/>
      <c r="C36" s="99"/>
      <c r="D36" s="99"/>
      <c r="E36" s="99"/>
      <c r="F36" s="99"/>
      <c r="G36" s="99"/>
      <c r="H36" s="99"/>
      <c r="I36" s="99"/>
      <c r="J36" s="99"/>
      <c r="K36" s="99"/>
    </row>
    <row r="37" spans="2:11" x14ac:dyDescent="0.25">
      <c r="B37" s="99"/>
      <c r="C37" s="99"/>
      <c r="D37" s="99"/>
      <c r="E37" s="99"/>
      <c r="F37" s="99"/>
      <c r="G37" s="99"/>
      <c r="H37" s="99"/>
      <c r="I37" s="99"/>
      <c r="J37" s="99"/>
      <c r="K37" s="99"/>
    </row>
    <row r="38" spans="2:11" x14ac:dyDescent="0.25">
      <c r="B38" s="99"/>
      <c r="C38" s="99"/>
      <c r="D38" s="99"/>
      <c r="E38" s="99"/>
      <c r="F38" s="99"/>
      <c r="G38" s="99"/>
      <c r="H38" s="99"/>
      <c r="I38" s="99"/>
      <c r="J38" s="99"/>
      <c r="K38" s="99"/>
    </row>
    <row r="39" spans="2:11" x14ac:dyDescent="0.25">
      <c r="B39" s="99"/>
      <c r="C39" s="99"/>
      <c r="D39" s="99"/>
      <c r="E39" s="99"/>
      <c r="F39" s="99"/>
      <c r="G39" s="99"/>
      <c r="H39" s="99"/>
      <c r="I39" s="99"/>
      <c r="J39" s="99"/>
      <c r="K39" s="99"/>
    </row>
    <row r="40" spans="2:11" x14ac:dyDescent="0.25">
      <c r="B40" s="99"/>
      <c r="C40" s="99"/>
      <c r="D40" s="99"/>
      <c r="E40" s="99"/>
      <c r="F40" s="99"/>
      <c r="G40" s="99"/>
      <c r="H40" s="99"/>
      <c r="I40" s="99"/>
      <c r="J40" s="99"/>
      <c r="K40" s="99"/>
    </row>
    <row r="41" spans="2:11" x14ac:dyDescent="0.25">
      <c r="B41" s="97"/>
      <c r="C41" s="97"/>
      <c r="D41" s="97"/>
      <c r="E41" s="97"/>
      <c r="F41" s="97"/>
      <c r="G41" s="97"/>
      <c r="H41" s="97"/>
      <c r="I41" s="97"/>
      <c r="J41" s="97"/>
      <c r="K41" s="6"/>
    </row>
    <row r="42" spans="2:11" x14ac:dyDescent="0.25">
      <c r="B42" s="100"/>
      <c r="C42" s="100"/>
      <c r="D42" s="100"/>
      <c r="E42" s="100"/>
      <c r="F42" s="100"/>
      <c r="G42" s="100"/>
      <c r="H42" s="100"/>
      <c r="I42" s="100"/>
      <c r="J42" s="100"/>
      <c r="K42" s="100"/>
    </row>
    <row r="43" spans="2:11" x14ac:dyDescent="0.25">
      <c r="B43" s="96"/>
      <c r="C43" s="96"/>
      <c r="D43" s="96"/>
      <c r="E43" s="96"/>
      <c r="F43" s="96"/>
      <c r="G43" s="96"/>
      <c r="H43" s="96"/>
      <c r="I43" s="96"/>
      <c r="J43" s="96"/>
      <c r="K43" s="96"/>
    </row>
    <row r="44" spans="2:11" x14ac:dyDescent="0.25">
      <c r="B44" s="96"/>
      <c r="C44" s="96"/>
      <c r="D44" s="96"/>
      <c r="E44" s="96"/>
      <c r="F44" s="96"/>
      <c r="G44" s="96"/>
      <c r="H44" s="96"/>
      <c r="I44" s="96"/>
      <c r="J44" s="96"/>
      <c r="K44" s="96"/>
    </row>
    <row r="45" spans="2:11" x14ac:dyDescent="0.25">
      <c r="B45" s="96"/>
      <c r="C45" s="96"/>
      <c r="D45" s="96"/>
      <c r="E45" s="96"/>
      <c r="F45" s="96"/>
      <c r="G45" s="96"/>
      <c r="H45" s="96"/>
      <c r="I45" s="96"/>
      <c r="J45" s="96"/>
      <c r="K45" s="96"/>
    </row>
    <row r="46" spans="2:11" x14ac:dyDescent="0.25">
      <c r="B46" s="96"/>
      <c r="C46" s="96"/>
      <c r="D46" s="96"/>
      <c r="E46" s="96"/>
      <c r="F46" s="96"/>
      <c r="G46" s="96"/>
      <c r="H46" s="96"/>
      <c r="I46" s="96"/>
      <c r="J46" s="96"/>
      <c r="K46" s="96"/>
    </row>
    <row r="47" spans="2:11" x14ac:dyDescent="0.25">
      <c r="B47" s="96"/>
      <c r="C47" s="96"/>
      <c r="D47" s="96"/>
      <c r="E47" s="96"/>
      <c r="F47" s="96"/>
      <c r="G47" s="96"/>
      <c r="H47" s="96"/>
      <c r="I47" s="96"/>
      <c r="J47" s="96"/>
      <c r="K47" s="96"/>
    </row>
    <row r="48" spans="2:11" x14ac:dyDescent="0.25">
      <c r="B48" s="96"/>
      <c r="C48" s="96"/>
      <c r="D48" s="96"/>
      <c r="E48" s="96"/>
      <c r="F48" s="96"/>
      <c r="G48" s="96"/>
      <c r="H48" s="96"/>
      <c r="I48" s="96"/>
      <c r="J48" s="96"/>
      <c r="K48" s="96"/>
    </row>
    <row r="49" spans="2:11" x14ac:dyDescent="0.25">
      <c r="B49" s="96"/>
      <c r="C49" s="96"/>
      <c r="D49" s="96"/>
      <c r="E49" s="96"/>
      <c r="F49" s="96"/>
      <c r="G49" s="96"/>
      <c r="H49" s="96"/>
      <c r="I49" s="96"/>
      <c r="J49" s="96"/>
      <c r="K49" s="96"/>
    </row>
  </sheetData>
  <mergeCells count="36">
    <mergeCell ref="B36:K36"/>
    <mergeCell ref="B37:K37"/>
    <mergeCell ref="B23:H23"/>
    <mergeCell ref="C24:H24"/>
    <mergeCell ref="B26:J26"/>
    <mergeCell ref="B28:J29"/>
    <mergeCell ref="C16:E16"/>
    <mergeCell ref="G6:I6"/>
    <mergeCell ref="B40:K40"/>
    <mergeCell ref="B42:K42"/>
    <mergeCell ref="B48:K48"/>
    <mergeCell ref="B39:K39"/>
    <mergeCell ref="B30:J30"/>
    <mergeCell ref="B31:J32"/>
    <mergeCell ref="B33:K33"/>
    <mergeCell ref="B34:K34"/>
    <mergeCell ref="B9:C9"/>
    <mergeCell ref="B10:C10"/>
    <mergeCell ref="D10:E10"/>
    <mergeCell ref="B11:C11"/>
    <mergeCell ref="B38:K38"/>
    <mergeCell ref="B35:K35"/>
    <mergeCell ref="B49:K49"/>
    <mergeCell ref="B41:J41"/>
    <mergeCell ref="B43:K43"/>
    <mergeCell ref="B44:K44"/>
    <mergeCell ref="B45:K45"/>
    <mergeCell ref="B46:K46"/>
    <mergeCell ref="B47:K47"/>
    <mergeCell ref="B12:C12"/>
    <mergeCell ref="B14:C14"/>
    <mergeCell ref="B15:C15"/>
    <mergeCell ref="F2:J2"/>
    <mergeCell ref="G3:I3"/>
    <mergeCell ref="G4:I4"/>
    <mergeCell ref="G5:I5"/>
  </mergeCell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Lora, Jose</dc:creator>
  <cp:lastModifiedBy>FRAGOZO</cp:lastModifiedBy>
  <dcterms:created xsi:type="dcterms:W3CDTF">2021-09-22T11:24:04Z</dcterms:created>
  <dcterms:modified xsi:type="dcterms:W3CDTF">2022-11-28T15:31:08Z</dcterms:modified>
</cp:coreProperties>
</file>